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BF14A5A8-94C7-4A36-80F3-53958CDCAEF8}" xr6:coauthVersionLast="37" xr6:coauthVersionMax="37" xr10:uidLastSave="{00000000-0000-0000-0000-000000000000}"/>
  <bookViews>
    <workbookView xWindow="240" yWindow="2625" windowWidth="14805" windowHeight="5490" xr2:uid="{00000000-000D-0000-FFFF-FFFF00000000}"/>
  </bookViews>
  <sheets>
    <sheet name="GENNAIO-MARZO 2018" sheetId="1" r:id="rId1"/>
    <sheet name="Foglio2" sheetId="2" r:id="rId2"/>
    <sheet name="Foglio3" sheetId="3" r:id="rId3"/>
  </sheets>
  <definedNames>
    <definedName name="_xlnm.Print_Area" localSheetId="0">'GENNAIO-MARZO 2018'!$A$1:$I$47</definedName>
  </definedNames>
  <calcPr calcId="162913"/>
</workbook>
</file>

<file path=xl/calcChain.xml><?xml version="1.0" encoding="utf-8"?>
<calcChain xmlns="http://schemas.openxmlformats.org/spreadsheetml/2006/main">
  <c r="D32" i="1" l="1"/>
  <c r="H32" i="1" s="1"/>
  <c r="I32" i="1" s="1"/>
  <c r="D31" i="1"/>
  <c r="H31" i="1" s="1"/>
  <c r="I31" i="1" s="1"/>
  <c r="D30" i="1"/>
  <c r="H30" i="1" s="1"/>
  <c r="I30" i="1" s="1"/>
  <c r="D29" i="1"/>
  <c r="H29" i="1" s="1"/>
  <c r="I29" i="1" s="1"/>
  <c r="D28" i="1"/>
  <c r="H28" i="1" s="1"/>
  <c r="I28" i="1" s="1"/>
  <c r="D27" i="1"/>
  <c r="H27" i="1" s="1"/>
  <c r="I27" i="1" s="1"/>
  <c r="D26" i="1"/>
  <c r="H26" i="1" s="1"/>
  <c r="I26" i="1" s="1"/>
  <c r="D25" i="1"/>
  <c r="H25" i="1" s="1"/>
  <c r="I25" i="1" s="1"/>
  <c r="D24" i="1"/>
  <c r="H24" i="1" s="1"/>
  <c r="I24" i="1" s="1"/>
  <c r="D23" i="1"/>
  <c r="H23" i="1" s="1"/>
  <c r="I23" i="1" s="1"/>
  <c r="D22" i="1"/>
  <c r="H22" i="1" s="1"/>
  <c r="I22" i="1" s="1"/>
  <c r="D21" i="1"/>
  <c r="H21" i="1" s="1"/>
  <c r="I21" i="1" s="1"/>
  <c r="D20" i="1"/>
  <c r="H20" i="1" s="1"/>
  <c r="I20" i="1" s="1"/>
  <c r="D19" i="1"/>
  <c r="H19" i="1" s="1"/>
  <c r="I19" i="1" s="1"/>
  <c r="D18" i="1"/>
  <c r="H18" i="1" s="1"/>
  <c r="I18" i="1" s="1"/>
  <c r="D17" i="1"/>
  <c r="H17" i="1" s="1"/>
  <c r="I17" i="1" s="1"/>
  <c r="D16" i="1"/>
  <c r="H16" i="1" s="1"/>
  <c r="I16" i="1" s="1"/>
  <c r="D15" i="1"/>
  <c r="H15" i="1" s="1"/>
  <c r="I15" i="1" s="1"/>
  <c r="D35" i="1" l="1"/>
  <c r="H35" i="1" s="1"/>
  <c r="I35" i="1" s="1"/>
  <c r="D38" i="1"/>
  <c r="H38" i="1" s="1"/>
  <c r="I38" i="1" s="1"/>
  <c r="D37" i="1"/>
  <c r="H37" i="1" s="1"/>
  <c r="I37" i="1" s="1"/>
  <c r="D36" i="1"/>
  <c r="H36" i="1" s="1"/>
  <c r="I36" i="1" s="1"/>
  <c r="D34" i="1" l="1"/>
  <c r="H34" i="1" s="1"/>
  <c r="I34" i="1" s="1"/>
  <c r="D33" i="1"/>
  <c r="H33" i="1" s="1"/>
  <c r="I33" i="1" s="1"/>
  <c r="D14" i="1" l="1"/>
  <c r="H14" i="1" s="1"/>
  <c r="I14" i="1" s="1"/>
  <c r="A15" i="1" l="1"/>
  <c r="A16" i="1" s="1"/>
  <c r="A17" i="1" s="1"/>
  <c r="A18" i="1" s="1"/>
  <c r="A19" i="1" s="1"/>
  <c r="A20" i="1" s="1"/>
  <c r="A21" i="1" s="1"/>
  <c r="A22" i="1" s="1"/>
  <c r="A23" i="1" s="1"/>
  <c r="G39" i="1" l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l="1"/>
  <c r="I39" i="1"/>
  <c r="G8" i="1" s="1"/>
</calcChain>
</file>

<file path=xl/sharedStrings.xml><?xml version="1.0" encoding="utf-8"?>
<sst xmlns="http://schemas.openxmlformats.org/spreadsheetml/2006/main" count="45" uniqueCount="37">
  <si>
    <t xml:space="preserve">INDICE DI TEMPESTIVITA'   </t>
  </si>
  <si>
    <t>(TOTALE IMPORTO X GIORNI/TOTALE IMPORTO)</t>
  </si>
  <si>
    <t>DATA ARRIVO FATTURA ELETTR.                      c</t>
  </si>
  <si>
    <t>N. MAND.     e</t>
  </si>
  <si>
    <t>IMPORTO       g</t>
  </si>
  <si>
    <t>GIORNI     h (f-d)</t>
  </si>
  <si>
    <t>IMPORTO X GIORNI              i (g*h)</t>
  </si>
  <si>
    <t>DATA DI SCADENZA DI LEGGE       d (c+30giorni)</t>
  </si>
  <si>
    <t>DATA PAGAM.           f</t>
  </si>
  <si>
    <t>N. PROGR.           a</t>
  </si>
  <si>
    <t>NOME DITTA e NUMERO FATTURA ELETTR.                                                                                             b</t>
  </si>
  <si>
    <t>ISTITUTO COMPRENSIVO STATALE DI MONTEBELLO VICENTINO (VI)</t>
  </si>
  <si>
    <t>Calcolo Indice di Tempestività - 1° trimestre 2018</t>
  </si>
  <si>
    <t>Pagamenti 1° gennaio - 31 marzo 2018</t>
  </si>
  <si>
    <t>LINEA D'OMBRA S.R.L. - SOC. UNIPERSONALE - FATT. N. 7 DEL 08/01/2018</t>
  </si>
  <si>
    <t>LINEA D'OMBRA S.R.L. - SOC. UNIPERSONALE - FATT. N. 18 DELL'11/01/2018</t>
  </si>
  <si>
    <t>COVER UP S.R.L. - FATT. N. 819B DEL 30/09/2017</t>
  </si>
  <si>
    <t>COVER UP S.R.L. - FATT. N. 820B DEL 30/09/2017</t>
  </si>
  <si>
    <t>POSTE ITALIANE S.P.A. - FATT. N. 8717386363 DEL 14/12/2017</t>
  </si>
  <si>
    <t>NICOLIS INFORMATICA SERVIZI S.R.L. - UNIPERSONALE - FATT. N. C/2060 DEL 18/12/2017</t>
  </si>
  <si>
    <t>NICOLIS INFORMATICA SERVIZI S.R.L. - UNIPERSONALE - FATT. N. C/2061 DEL 18/12/2017</t>
  </si>
  <si>
    <t>NICOLIS INFORMATICA SERVIZI S.R.L. - UNIPERSONALE - FATT. N. C/2055 DEL 16/12/2017</t>
  </si>
  <si>
    <t>NICOLIS INFORMATICA SERVIZI S.R.L. - UNIPERSONALE - FATT. N. C/2054 DEL 16/12/2017</t>
  </si>
  <si>
    <t>CARTOLERIA '90 S.A.S. - FATT. N. 1/RI DEL 31/01/2018</t>
  </si>
  <si>
    <t>LINEA D'OMBRA S.R.L. - SOC. UNIPERSONALE - FATT. N. 147 DEL 26/02/2018</t>
  </si>
  <si>
    <t>CENTRO CLICHES DI GOBBO GIUSEPPE &amp; C. S.N.C. - FATT. N. FATTPA 1_18 DEL 03/01/2018</t>
  </si>
  <si>
    <t>LINEA D'OMBRA S.R.L. - SOC. UNIPERSONALE - FATT. N. 161 DEL 02/03/2018</t>
  </si>
  <si>
    <t>IPS LAB S.R.L. - SOC. UNIPERSONALE - FATT. N. 2018-E-1 DEL 26/01/2018</t>
  </si>
  <si>
    <t>LINEA D'OMBRA S.R.L. - SOC. UNIPERSONALE - FATT. N. 163 DEL 05/03/2018</t>
  </si>
  <si>
    <t>COPYMAC S.A.S. - FATT. N. 001057/PA DEL 001057/PA DEL 29/12/2017</t>
  </si>
  <si>
    <t>POSTE ITALIANE S.P.A. - FATT. N. 8718023349 DEL 26/01/2018</t>
  </si>
  <si>
    <t>IL DIRIGENTE SCOLASTICO REGGENTE</t>
  </si>
  <si>
    <t>DOTT.SSA AVV. GIGLIOLA TADIELLO</t>
  </si>
  <si>
    <t>Montebello vicentino, 7 aprile 2018</t>
  </si>
  <si>
    <t xml:space="preserve">            FABIOLA LONGO</t>
  </si>
  <si>
    <t>F.to</t>
  </si>
  <si>
    <r>
      <rPr>
        <i/>
        <sz val="11"/>
        <color theme="1"/>
        <rFont val="Calibri"/>
        <family val="2"/>
        <scheme val="minor"/>
      </rPr>
      <t>F.to</t>
    </r>
    <r>
      <rPr>
        <sz val="11"/>
        <color theme="1"/>
        <rFont val="Calibri"/>
        <family val="2"/>
        <scheme val="minor"/>
      </rPr>
      <t xml:space="preserve">         LA D.S.G.A.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</si>
</sst>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7" fillId="0" borderId="2" xfId="0" applyFont="1" applyBorder="1"/>
    <xf numFmtId="14" fontId="7" fillId="0" borderId="2" xfId="0" applyNumberFormat="1" applyFont="1" applyBorder="1"/>
    <xf numFmtId="4" fontId="7" fillId="0" borderId="2" xfId="0" applyNumberFormat="1" applyFont="1" applyBorder="1"/>
    <xf numFmtId="0" fontId="7" fillId="0" borderId="2" xfId="0" applyFont="1" applyBorder="1" applyAlignment="1">
      <alignment wrapText="1"/>
    </xf>
    <xf numFmtId="0" fontId="7" fillId="0" borderId="2" xfId="0" applyFont="1" applyFill="1" applyBorder="1"/>
    <xf numFmtId="2" fontId="7" fillId="0" borderId="2" xfId="0" applyNumberFormat="1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right" vertical="center"/>
    </xf>
    <xf numFmtId="0" fontId="8" fillId="0" borderId="0" xfId="0" applyFont="1" applyFill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6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4" fontId="11" fillId="0" borderId="2" xfId="0" applyNumberFormat="1" applyFont="1" applyBorder="1"/>
    <xf numFmtId="14" fontId="7" fillId="0" borderId="2" xfId="0" applyNumberFormat="1" applyFont="1" applyFill="1" applyBorder="1"/>
    <xf numFmtId="4" fontId="7" fillId="0" borderId="2" xfId="0" applyNumberFormat="1" applyFont="1" applyFill="1" applyBorder="1"/>
    <xf numFmtId="0" fontId="7" fillId="0" borderId="2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/>
    <xf numFmtId="0" fontId="8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5" fillId="0" borderId="0" xfId="0" applyFont="1" applyFill="1" applyBorder="1" applyAlignment="1"/>
    <xf numFmtId="0" fontId="0" fillId="0" borderId="0" xfId="0" applyFill="1" applyBorder="1"/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workbookViewId="0">
      <selection activeCell="G8" sqref="G8:I8"/>
    </sheetView>
  </sheetViews>
  <sheetFormatPr defaultRowHeight="15" x14ac:dyDescent="0.25"/>
  <cols>
    <col min="1" max="1" width="6.28515625" customWidth="1"/>
    <col min="2" max="2" width="34.28515625" customWidth="1"/>
    <col min="3" max="4" width="9.5703125" customWidth="1"/>
    <col min="5" max="5" width="5.85546875" customWidth="1"/>
    <col min="6" max="6" width="14.42578125" customWidth="1"/>
    <col min="7" max="7" width="11.28515625" customWidth="1"/>
    <col min="8" max="8" width="6.7109375" customWidth="1"/>
    <col min="9" max="9" width="17.28515625" customWidth="1"/>
    <col min="12" max="12" width="12" customWidth="1"/>
    <col min="13" max="13" width="11.140625" customWidth="1"/>
    <col min="14" max="14" width="11.5703125" customWidth="1"/>
    <col min="16" max="16" width="5.42578125" customWidth="1"/>
    <col min="17" max="17" width="10.7109375" customWidth="1"/>
  </cols>
  <sheetData>
    <row r="1" spans="1:17" ht="26.25" x14ac:dyDescent="0.25">
      <c r="A1" s="38" t="s">
        <v>11</v>
      </c>
      <c r="B1" s="38"/>
      <c r="C1" s="38"/>
      <c r="D1" s="38"/>
      <c r="E1" s="38"/>
      <c r="F1" s="38"/>
      <c r="G1" s="38"/>
      <c r="H1" s="38"/>
      <c r="I1" s="38"/>
    </row>
    <row r="3" spans="1:17" ht="28.5" x14ac:dyDescent="0.25">
      <c r="A3" s="39" t="s">
        <v>12</v>
      </c>
      <c r="B3" s="39"/>
      <c r="C3" s="39"/>
      <c r="D3" s="39"/>
      <c r="E3" s="39"/>
      <c r="F3" s="39"/>
      <c r="G3" s="39"/>
      <c r="H3" s="39"/>
      <c r="I3" s="39"/>
    </row>
    <row r="4" spans="1:17" ht="21" x14ac:dyDescent="0.35">
      <c r="A4" s="1"/>
      <c r="B4" s="1"/>
      <c r="C4" s="1"/>
      <c r="D4" s="1"/>
      <c r="E4" s="1"/>
      <c r="F4" s="1"/>
      <c r="G4" s="1"/>
      <c r="H4" s="1"/>
      <c r="I4" s="1"/>
    </row>
    <row r="5" spans="1:17" ht="21" x14ac:dyDescent="0.35">
      <c r="A5" s="1"/>
      <c r="B5" s="40" t="s">
        <v>13</v>
      </c>
      <c r="C5" s="40"/>
      <c r="D5" s="40"/>
      <c r="E5" s="40"/>
      <c r="F5" s="40"/>
      <c r="G5" s="40"/>
      <c r="H5" s="40"/>
      <c r="I5" s="40"/>
    </row>
    <row r="7" spans="1:17" x14ac:dyDescent="0.25">
      <c r="B7" s="16"/>
      <c r="C7" s="15"/>
      <c r="D7" s="15"/>
      <c r="E7" s="15"/>
      <c r="F7" s="15"/>
      <c r="G7" s="15"/>
      <c r="H7" s="15"/>
      <c r="I7" s="18"/>
    </row>
    <row r="8" spans="1:17" ht="18.75" x14ac:dyDescent="0.25">
      <c r="B8" s="20" t="s">
        <v>0</v>
      </c>
      <c r="C8" s="41" t="s">
        <v>1</v>
      </c>
      <c r="D8" s="41"/>
      <c r="E8" s="41"/>
      <c r="F8" s="41"/>
      <c r="G8" s="42">
        <f>I39/G39</f>
        <v>15.528873591320455</v>
      </c>
      <c r="H8" s="42"/>
      <c r="I8" s="43"/>
    </row>
    <row r="9" spans="1:17" x14ac:dyDescent="0.25">
      <c r="B9" s="17"/>
      <c r="C9" s="14"/>
      <c r="D9" s="14"/>
      <c r="E9" s="14"/>
      <c r="F9" s="14"/>
      <c r="G9" s="14"/>
      <c r="H9" s="14"/>
      <c r="I9" s="19"/>
    </row>
    <row r="13" spans="1:17" ht="60" x14ac:dyDescent="0.25">
      <c r="A13" s="8" t="s">
        <v>9</v>
      </c>
      <c r="B13" s="9" t="s">
        <v>10</v>
      </c>
      <c r="C13" s="9" t="s">
        <v>2</v>
      </c>
      <c r="D13" s="8" t="s">
        <v>7</v>
      </c>
      <c r="E13" s="9" t="s">
        <v>3</v>
      </c>
      <c r="F13" s="9" t="s">
        <v>8</v>
      </c>
      <c r="G13" s="9" t="s">
        <v>4</v>
      </c>
      <c r="H13" s="8" t="s">
        <v>5</v>
      </c>
      <c r="I13" s="8" t="s">
        <v>6</v>
      </c>
      <c r="K13" s="11"/>
      <c r="L13" s="30"/>
      <c r="M13" s="11"/>
      <c r="N13" s="30"/>
      <c r="O13" s="11"/>
      <c r="P13" s="11"/>
      <c r="Q13" s="11"/>
    </row>
    <row r="14" spans="1:17" ht="23.25" x14ac:dyDescent="0.25">
      <c r="A14" s="2">
        <v>1</v>
      </c>
      <c r="B14" s="5" t="s">
        <v>14</v>
      </c>
      <c r="C14" s="3">
        <v>43110</v>
      </c>
      <c r="D14" s="3">
        <f t="shared" ref="D14:D32" si="0">C14+29</f>
        <v>43139</v>
      </c>
      <c r="E14" s="6">
        <v>2</v>
      </c>
      <c r="F14" s="22">
        <v>43111</v>
      </c>
      <c r="G14" s="4">
        <v>570</v>
      </c>
      <c r="H14" s="6">
        <f t="shared" ref="H14:H32" si="1">F14-D14</f>
        <v>-28</v>
      </c>
      <c r="I14" s="7">
        <f t="shared" ref="I14:I32" si="2">G14*H14</f>
        <v>-15960</v>
      </c>
      <c r="J14" s="11"/>
      <c r="K14" s="11"/>
      <c r="L14" s="11"/>
      <c r="M14" s="11"/>
      <c r="N14" s="11"/>
      <c r="O14" s="11"/>
      <c r="P14" s="11"/>
      <c r="Q14" s="11"/>
    </row>
    <row r="15" spans="1:17" ht="23.25" x14ac:dyDescent="0.25">
      <c r="A15" s="2">
        <f>A14+1</f>
        <v>2</v>
      </c>
      <c r="B15" s="5" t="s">
        <v>15</v>
      </c>
      <c r="C15" s="3">
        <v>43111</v>
      </c>
      <c r="D15" s="3">
        <f t="shared" si="0"/>
        <v>43140</v>
      </c>
      <c r="E15" s="6">
        <v>3</v>
      </c>
      <c r="F15" s="3">
        <v>43111</v>
      </c>
      <c r="G15" s="4">
        <v>510</v>
      </c>
      <c r="H15" s="6">
        <f t="shared" si="1"/>
        <v>-29</v>
      </c>
      <c r="I15" s="7">
        <f t="shared" si="2"/>
        <v>-14790</v>
      </c>
      <c r="K15" s="11"/>
      <c r="L15" s="11"/>
      <c r="M15" s="11"/>
      <c r="N15" s="11"/>
      <c r="O15" s="11"/>
      <c r="P15" s="11"/>
      <c r="Q15" s="11"/>
    </row>
    <row r="16" spans="1:17" x14ac:dyDescent="0.25">
      <c r="A16" s="2">
        <f t="shared" ref="A16:A38" si="3">A15+1</f>
        <v>3</v>
      </c>
      <c r="B16" s="5" t="s">
        <v>16</v>
      </c>
      <c r="C16" s="3">
        <v>43045</v>
      </c>
      <c r="D16" s="3">
        <f t="shared" si="0"/>
        <v>43074</v>
      </c>
      <c r="E16" s="6">
        <v>6</v>
      </c>
      <c r="F16" s="22">
        <v>43146</v>
      </c>
      <c r="G16" s="4">
        <v>1590</v>
      </c>
      <c r="H16" s="6">
        <f t="shared" si="1"/>
        <v>72</v>
      </c>
      <c r="I16" s="7">
        <f t="shared" si="2"/>
        <v>114480</v>
      </c>
      <c r="K16" s="21"/>
      <c r="L16" s="31"/>
      <c r="M16" s="31"/>
      <c r="N16" s="31"/>
      <c r="O16" s="31"/>
      <c r="P16" s="11"/>
      <c r="Q16" s="11"/>
    </row>
    <row r="17" spans="1:17" x14ac:dyDescent="0.25">
      <c r="A17" s="2">
        <f t="shared" si="3"/>
        <v>4</v>
      </c>
      <c r="B17" s="5" t="s">
        <v>17</v>
      </c>
      <c r="C17" s="3">
        <v>43045</v>
      </c>
      <c r="D17" s="3">
        <f t="shared" si="0"/>
        <v>43074</v>
      </c>
      <c r="E17" s="6">
        <v>7</v>
      </c>
      <c r="F17" s="3">
        <v>43146</v>
      </c>
      <c r="G17" s="4">
        <v>1590</v>
      </c>
      <c r="H17" s="6">
        <f t="shared" si="1"/>
        <v>72</v>
      </c>
      <c r="I17" s="7">
        <f t="shared" si="2"/>
        <v>114480</v>
      </c>
      <c r="K17" s="11"/>
      <c r="L17" s="11"/>
      <c r="M17" s="11"/>
      <c r="N17" s="11"/>
      <c r="O17" s="11"/>
      <c r="P17" s="11"/>
      <c r="Q17" s="11"/>
    </row>
    <row r="18" spans="1:17" ht="23.25" x14ac:dyDescent="0.25">
      <c r="A18" s="2">
        <f t="shared" si="3"/>
        <v>5</v>
      </c>
      <c r="B18" s="5" t="s">
        <v>18</v>
      </c>
      <c r="C18" s="3">
        <v>43102</v>
      </c>
      <c r="D18" s="3">
        <f t="shared" si="0"/>
        <v>43131</v>
      </c>
      <c r="E18" s="6">
        <v>8</v>
      </c>
      <c r="F18" s="3">
        <v>43146</v>
      </c>
      <c r="G18" s="4">
        <v>19.43</v>
      </c>
      <c r="H18" s="6">
        <f t="shared" si="1"/>
        <v>15</v>
      </c>
      <c r="I18" s="7">
        <f t="shared" si="2"/>
        <v>291.45</v>
      </c>
      <c r="K18" s="37"/>
      <c r="L18" s="36"/>
      <c r="M18" s="36"/>
      <c r="N18" s="36"/>
      <c r="O18" s="36"/>
      <c r="P18" s="11"/>
      <c r="Q18" s="11"/>
    </row>
    <row r="19" spans="1:17" ht="23.25" x14ac:dyDescent="0.25">
      <c r="A19" s="2">
        <f t="shared" si="3"/>
        <v>6</v>
      </c>
      <c r="B19" s="5" t="s">
        <v>19</v>
      </c>
      <c r="C19" s="3">
        <v>43102</v>
      </c>
      <c r="D19" s="3">
        <f t="shared" si="0"/>
        <v>43131</v>
      </c>
      <c r="E19" s="6">
        <v>9</v>
      </c>
      <c r="F19" s="3">
        <v>43146</v>
      </c>
      <c r="G19" s="4">
        <v>589</v>
      </c>
      <c r="H19" s="6">
        <f t="shared" si="1"/>
        <v>15</v>
      </c>
      <c r="I19" s="7">
        <f t="shared" si="2"/>
        <v>8835</v>
      </c>
      <c r="K19" s="11"/>
      <c r="L19" s="11"/>
      <c r="M19" s="11"/>
      <c r="N19" s="11"/>
      <c r="O19" s="11"/>
      <c r="P19" s="11"/>
      <c r="Q19" s="11"/>
    </row>
    <row r="20" spans="1:17" ht="23.25" x14ac:dyDescent="0.25">
      <c r="A20" s="2">
        <f t="shared" si="3"/>
        <v>7</v>
      </c>
      <c r="B20" s="5" t="s">
        <v>20</v>
      </c>
      <c r="C20" s="3">
        <v>43102</v>
      </c>
      <c r="D20" s="3">
        <f t="shared" si="0"/>
        <v>43131</v>
      </c>
      <c r="E20" s="6">
        <v>10</v>
      </c>
      <c r="F20" s="3">
        <v>43146</v>
      </c>
      <c r="G20" s="4">
        <v>589</v>
      </c>
      <c r="H20" s="6">
        <f t="shared" si="1"/>
        <v>15</v>
      </c>
      <c r="I20" s="7">
        <f t="shared" si="2"/>
        <v>8835</v>
      </c>
      <c r="K20" s="11"/>
      <c r="L20" s="11"/>
      <c r="M20" s="11"/>
      <c r="N20" s="11"/>
      <c r="O20" s="11"/>
      <c r="P20" s="11"/>
      <c r="Q20" s="11"/>
    </row>
    <row r="21" spans="1:17" ht="23.25" x14ac:dyDescent="0.25">
      <c r="A21" s="2">
        <f t="shared" si="3"/>
        <v>8</v>
      </c>
      <c r="B21" s="5" t="s">
        <v>21</v>
      </c>
      <c r="C21" s="3">
        <v>43102</v>
      </c>
      <c r="D21" s="3">
        <f t="shared" si="0"/>
        <v>43131</v>
      </c>
      <c r="E21" s="6">
        <v>11</v>
      </c>
      <c r="F21" s="3">
        <v>43146</v>
      </c>
      <c r="G21" s="4">
        <v>128</v>
      </c>
      <c r="H21" s="6">
        <f t="shared" si="1"/>
        <v>15</v>
      </c>
      <c r="I21" s="7">
        <f t="shared" si="2"/>
        <v>1920</v>
      </c>
      <c r="K21" s="32"/>
      <c r="L21" s="33"/>
      <c r="M21" s="33"/>
      <c r="N21" s="33"/>
      <c r="O21" s="33"/>
      <c r="P21" s="33"/>
      <c r="Q21" s="11"/>
    </row>
    <row r="22" spans="1:17" ht="23.25" x14ac:dyDescent="0.25">
      <c r="A22" s="2">
        <f t="shared" si="3"/>
        <v>9</v>
      </c>
      <c r="B22" s="5" t="s">
        <v>22</v>
      </c>
      <c r="C22" s="3">
        <v>43102</v>
      </c>
      <c r="D22" s="3">
        <f t="shared" si="0"/>
        <v>43131</v>
      </c>
      <c r="E22" s="6">
        <v>12</v>
      </c>
      <c r="F22" s="3">
        <v>43146</v>
      </c>
      <c r="G22" s="4">
        <v>128</v>
      </c>
      <c r="H22" s="6">
        <f t="shared" si="1"/>
        <v>15</v>
      </c>
      <c r="I22" s="7">
        <f t="shared" si="2"/>
        <v>1920</v>
      </c>
      <c r="K22" s="11"/>
      <c r="L22" s="11"/>
      <c r="M22" s="11"/>
      <c r="N22" s="11"/>
      <c r="O22" s="11"/>
      <c r="P22" s="11"/>
      <c r="Q22" s="11"/>
    </row>
    <row r="23" spans="1:17" x14ac:dyDescent="0.25">
      <c r="A23" s="2">
        <f t="shared" si="3"/>
        <v>10</v>
      </c>
      <c r="B23" s="2" t="s">
        <v>23</v>
      </c>
      <c r="C23" s="3">
        <v>43159</v>
      </c>
      <c r="D23" s="3">
        <f t="shared" si="0"/>
        <v>43188</v>
      </c>
      <c r="E23" s="6">
        <v>37</v>
      </c>
      <c r="F23" s="3">
        <v>43159</v>
      </c>
      <c r="G23" s="4">
        <v>306.77999999999997</v>
      </c>
      <c r="H23" s="6">
        <f t="shared" si="1"/>
        <v>-29</v>
      </c>
      <c r="I23" s="7">
        <f t="shared" si="2"/>
        <v>-8896.619999999999</v>
      </c>
      <c r="K23" s="11"/>
      <c r="L23" s="11"/>
      <c r="M23" s="11"/>
      <c r="N23" s="11"/>
      <c r="O23" s="11"/>
      <c r="P23" s="11"/>
      <c r="Q23" s="11"/>
    </row>
    <row r="24" spans="1:17" x14ac:dyDescent="0.25">
      <c r="A24" s="2">
        <f>A23+1</f>
        <v>11</v>
      </c>
      <c r="B24" s="2" t="s">
        <v>23</v>
      </c>
      <c r="C24" s="3">
        <v>43159</v>
      </c>
      <c r="D24" s="3">
        <f t="shared" si="0"/>
        <v>43188</v>
      </c>
      <c r="E24" s="6">
        <v>38</v>
      </c>
      <c r="F24" s="3">
        <v>43159</v>
      </c>
      <c r="G24" s="4">
        <v>156.13</v>
      </c>
      <c r="H24" s="6">
        <f t="shared" si="1"/>
        <v>-29</v>
      </c>
      <c r="I24" s="7">
        <f t="shared" si="2"/>
        <v>-4527.7699999999995</v>
      </c>
      <c r="K24" s="32"/>
      <c r="L24" s="10"/>
      <c r="M24" s="10"/>
      <c r="N24" s="10"/>
      <c r="O24" s="10"/>
      <c r="P24" s="10"/>
      <c r="Q24" s="11"/>
    </row>
    <row r="25" spans="1:17" ht="23.25" x14ac:dyDescent="0.25">
      <c r="A25" s="2">
        <f t="shared" si="3"/>
        <v>12</v>
      </c>
      <c r="B25" s="5" t="s">
        <v>24</v>
      </c>
      <c r="C25" s="3">
        <v>43159</v>
      </c>
      <c r="D25" s="3">
        <f t="shared" si="0"/>
        <v>43188</v>
      </c>
      <c r="E25" s="6">
        <v>39</v>
      </c>
      <c r="F25" s="3">
        <v>43159</v>
      </c>
      <c r="G25" s="4">
        <v>402</v>
      </c>
      <c r="H25" s="6">
        <f t="shared" si="1"/>
        <v>-29</v>
      </c>
      <c r="I25" s="7">
        <f t="shared" si="2"/>
        <v>-11658</v>
      </c>
      <c r="K25" s="11"/>
      <c r="L25" s="10"/>
      <c r="M25" s="10"/>
      <c r="N25" s="10"/>
      <c r="O25" s="10"/>
      <c r="P25" s="10"/>
      <c r="Q25" s="11"/>
    </row>
    <row r="26" spans="1:17" ht="23.25" x14ac:dyDescent="0.25">
      <c r="A26" s="2">
        <f t="shared" si="3"/>
        <v>13</v>
      </c>
      <c r="B26" s="5" t="s">
        <v>25</v>
      </c>
      <c r="C26" s="3">
        <v>43124</v>
      </c>
      <c r="D26" s="3">
        <f t="shared" si="0"/>
        <v>43153</v>
      </c>
      <c r="E26" s="6">
        <v>40</v>
      </c>
      <c r="F26" s="3">
        <v>43159</v>
      </c>
      <c r="G26" s="4">
        <v>39</v>
      </c>
      <c r="H26" s="6">
        <f t="shared" si="1"/>
        <v>6</v>
      </c>
      <c r="I26" s="7">
        <f t="shared" si="2"/>
        <v>234</v>
      </c>
      <c r="K26" s="11"/>
      <c r="L26" s="10"/>
      <c r="M26" s="10"/>
      <c r="N26" s="10"/>
      <c r="O26" s="10"/>
      <c r="P26" s="10"/>
      <c r="Q26" s="11"/>
    </row>
    <row r="27" spans="1:17" ht="23.25" x14ac:dyDescent="0.25">
      <c r="A27" s="2">
        <f t="shared" si="3"/>
        <v>14</v>
      </c>
      <c r="B27" s="5" t="s">
        <v>26</v>
      </c>
      <c r="C27" s="3">
        <v>43162</v>
      </c>
      <c r="D27" s="3">
        <f t="shared" si="0"/>
        <v>43191</v>
      </c>
      <c r="E27" s="6">
        <v>41</v>
      </c>
      <c r="F27" s="22">
        <v>43162</v>
      </c>
      <c r="G27" s="4">
        <v>576</v>
      </c>
      <c r="H27" s="6">
        <f t="shared" si="1"/>
        <v>-29</v>
      </c>
      <c r="I27" s="7">
        <f t="shared" si="2"/>
        <v>-16704</v>
      </c>
      <c r="K27" s="11"/>
      <c r="L27" s="10"/>
      <c r="M27" s="10"/>
      <c r="N27" s="10"/>
      <c r="O27" s="10"/>
      <c r="P27" s="10"/>
      <c r="Q27" s="11"/>
    </row>
    <row r="28" spans="1:17" ht="23.25" x14ac:dyDescent="0.25">
      <c r="A28" s="2">
        <f t="shared" si="3"/>
        <v>15</v>
      </c>
      <c r="B28" s="5" t="s">
        <v>27</v>
      </c>
      <c r="C28" s="3">
        <v>43162</v>
      </c>
      <c r="D28" s="3">
        <f t="shared" si="0"/>
        <v>43191</v>
      </c>
      <c r="E28" s="6">
        <v>42</v>
      </c>
      <c r="F28" s="3">
        <v>43162</v>
      </c>
      <c r="G28" s="4">
        <v>450</v>
      </c>
      <c r="H28" s="6">
        <f t="shared" si="1"/>
        <v>-29</v>
      </c>
      <c r="I28" s="7">
        <f t="shared" si="2"/>
        <v>-13050</v>
      </c>
      <c r="K28" s="32"/>
      <c r="L28" s="10"/>
      <c r="M28" s="11"/>
      <c r="N28" s="11"/>
      <c r="O28" s="11"/>
      <c r="P28" s="11"/>
      <c r="Q28" s="11"/>
    </row>
    <row r="29" spans="1:17" ht="23.25" x14ac:dyDescent="0.25">
      <c r="A29" s="2">
        <f t="shared" si="3"/>
        <v>16</v>
      </c>
      <c r="B29" s="25" t="s">
        <v>28</v>
      </c>
      <c r="C29" s="23">
        <v>43167</v>
      </c>
      <c r="D29" s="23">
        <f t="shared" si="0"/>
        <v>43196</v>
      </c>
      <c r="E29" s="6">
        <v>43</v>
      </c>
      <c r="F29" s="23">
        <v>43167</v>
      </c>
      <c r="G29" s="24">
        <v>312</v>
      </c>
      <c r="H29" s="6">
        <f t="shared" si="1"/>
        <v>-29</v>
      </c>
      <c r="I29" s="7">
        <f t="shared" si="2"/>
        <v>-9048</v>
      </c>
      <c r="K29" s="11"/>
      <c r="L29" s="11"/>
      <c r="M29" s="11"/>
      <c r="N29" s="10"/>
      <c r="O29" s="11"/>
      <c r="P29" s="11"/>
      <c r="Q29" s="11"/>
    </row>
    <row r="30" spans="1:17" ht="23.25" x14ac:dyDescent="0.25">
      <c r="A30" s="2">
        <f t="shared" si="3"/>
        <v>17</v>
      </c>
      <c r="B30" s="5" t="s">
        <v>29</v>
      </c>
      <c r="C30" s="3">
        <v>43162</v>
      </c>
      <c r="D30" s="3">
        <f t="shared" si="0"/>
        <v>43191</v>
      </c>
      <c r="E30" s="6">
        <v>44</v>
      </c>
      <c r="F30" s="23">
        <v>43167</v>
      </c>
      <c r="G30" s="4">
        <v>115.48</v>
      </c>
      <c r="H30" s="6">
        <f t="shared" si="1"/>
        <v>-24</v>
      </c>
      <c r="I30" s="7">
        <f t="shared" si="2"/>
        <v>-2771.52</v>
      </c>
      <c r="L30" s="10"/>
      <c r="M30" s="11"/>
      <c r="N30" s="11"/>
    </row>
    <row r="31" spans="1:17" ht="23.25" x14ac:dyDescent="0.25">
      <c r="A31" s="2">
        <f t="shared" si="3"/>
        <v>18</v>
      </c>
      <c r="B31" s="5" t="s">
        <v>29</v>
      </c>
      <c r="C31" s="3">
        <v>43162</v>
      </c>
      <c r="D31" s="3">
        <f t="shared" si="0"/>
        <v>43191</v>
      </c>
      <c r="E31" s="6">
        <v>45</v>
      </c>
      <c r="F31" s="23">
        <v>43167</v>
      </c>
      <c r="G31" s="4">
        <v>54.13</v>
      </c>
      <c r="H31" s="6">
        <f t="shared" si="1"/>
        <v>-24</v>
      </c>
      <c r="I31" s="7">
        <f t="shared" si="2"/>
        <v>-1299.1200000000001</v>
      </c>
      <c r="K31" s="26"/>
      <c r="L31" s="10"/>
      <c r="M31" s="10"/>
      <c r="N31" s="10"/>
    </row>
    <row r="32" spans="1:17" ht="23.25" x14ac:dyDescent="0.25">
      <c r="A32" s="2">
        <f t="shared" si="3"/>
        <v>19</v>
      </c>
      <c r="B32" s="5" t="s">
        <v>29</v>
      </c>
      <c r="C32" s="3">
        <v>43162</v>
      </c>
      <c r="D32" s="3">
        <f t="shared" si="0"/>
        <v>43191</v>
      </c>
      <c r="E32" s="6">
        <v>46</v>
      </c>
      <c r="F32" s="23">
        <v>43167</v>
      </c>
      <c r="G32" s="4">
        <v>315</v>
      </c>
      <c r="H32" s="6">
        <f t="shared" si="1"/>
        <v>-24</v>
      </c>
      <c r="I32" s="7">
        <f t="shared" si="2"/>
        <v>-7560</v>
      </c>
      <c r="K32" s="12"/>
      <c r="L32" s="13"/>
      <c r="M32" s="13"/>
      <c r="N32" s="13"/>
    </row>
    <row r="33" spans="1:15" ht="23.25" x14ac:dyDescent="0.25">
      <c r="A33" s="2">
        <f t="shared" si="3"/>
        <v>20</v>
      </c>
      <c r="B33" s="5" t="s">
        <v>29</v>
      </c>
      <c r="C33" s="3">
        <v>43162</v>
      </c>
      <c r="D33" s="3">
        <f t="shared" ref="D33:D34" si="4">C33+29</f>
        <v>43191</v>
      </c>
      <c r="E33" s="6">
        <v>47</v>
      </c>
      <c r="F33" s="23">
        <v>43167</v>
      </c>
      <c r="G33" s="4">
        <v>139.13999999999999</v>
      </c>
      <c r="H33" s="6">
        <f t="shared" ref="H33:H34" si="5">F33-D33</f>
        <v>-24</v>
      </c>
      <c r="I33" s="7">
        <f t="shared" ref="I33:I34" si="6">G33*H33</f>
        <v>-3339.3599999999997</v>
      </c>
      <c r="M33" s="11"/>
    </row>
    <row r="34" spans="1:15" ht="23.25" x14ac:dyDescent="0.25">
      <c r="A34" s="2">
        <f t="shared" si="3"/>
        <v>21</v>
      </c>
      <c r="B34" s="5" t="s">
        <v>29</v>
      </c>
      <c r="C34" s="3">
        <v>43162</v>
      </c>
      <c r="D34" s="3">
        <f t="shared" si="4"/>
        <v>43191</v>
      </c>
      <c r="E34" s="6">
        <v>48</v>
      </c>
      <c r="F34" s="23">
        <v>43167</v>
      </c>
      <c r="G34" s="4">
        <v>25.4</v>
      </c>
      <c r="H34" s="6">
        <f t="shared" si="5"/>
        <v>-24</v>
      </c>
      <c r="I34" s="7">
        <f t="shared" si="6"/>
        <v>-609.59999999999991</v>
      </c>
    </row>
    <row r="35" spans="1:15" ht="23.25" x14ac:dyDescent="0.25">
      <c r="A35" s="2">
        <f t="shared" si="3"/>
        <v>22</v>
      </c>
      <c r="B35" s="5" t="s">
        <v>29</v>
      </c>
      <c r="C35" s="3">
        <v>43162</v>
      </c>
      <c r="D35" s="3">
        <f t="shared" ref="D35" si="7">C35+29</f>
        <v>43191</v>
      </c>
      <c r="E35" s="6">
        <v>49</v>
      </c>
      <c r="F35" s="23">
        <v>43167</v>
      </c>
      <c r="G35" s="4">
        <v>11.9</v>
      </c>
      <c r="H35" s="6">
        <f t="shared" ref="H35" si="8">F35-D35</f>
        <v>-24</v>
      </c>
      <c r="I35" s="7">
        <f t="shared" ref="I35" si="9">G35*H35</f>
        <v>-285.60000000000002</v>
      </c>
    </row>
    <row r="36" spans="1:15" ht="23.25" x14ac:dyDescent="0.25">
      <c r="A36" s="2">
        <f t="shared" si="3"/>
        <v>23</v>
      </c>
      <c r="B36" s="5" t="s">
        <v>29</v>
      </c>
      <c r="C36" s="3">
        <v>43162</v>
      </c>
      <c r="D36" s="3">
        <f t="shared" ref="D36:D38" si="10">C36+29</f>
        <v>43191</v>
      </c>
      <c r="E36" s="6">
        <v>50</v>
      </c>
      <c r="F36" s="23">
        <v>43167</v>
      </c>
      <c r="G36" s="4">
        <v>69.3</v>
      </c>
      <c r="H36" s="6">
        <f t="shared" ref="H36:H38" si="11">F36-D36</f>
        <v>-24</v>
      </c>
      <c r="I36" s="7">
        <f t="shared" ref="I36:I38" si="12">G36*H36</f>
        <v>-1663.1999999999998</v>
      </c>
    </row>
    <row r="37" spans="1:15" ht="23.25" x14ac:dyDescent="0.25">
      <c r="A37" s="2">
        <f t="shared" si="3"/>
        <v>24</v>
      </c>
      <c r="B37" s="5" t="s">
        <v>29</v>
      </c>
      <c r="C37" s="3">
        <v>43162</v>
      </c>
      <c r="D37" s="3">
        <f t="shared" si="10"/>
        <v>43191</v>
      </c>
      <c r="E37" s="6">
        <v>51</v>
      </c>
      <c r="F37" s="23">
        <v>43167</v>
      </c>
      <c r="G37" s="4">
        <v>30.61</v>
      </c>
      <c r="H37" s="6">
        <f t="shared" si="11"/>
        <v>-24</v>
      </c>
      <c r="I37" s="7">
        <f t="shared" si="12"/>
        <v>-734.64</v>
      </c>
    </row>
    <row r="38" spans="1:15" ht="23.25" x14ac:dyDescent="0.25">
      <c r="A38" s="2">
        <f t="shared" si="3"/>
        <v>25</v>
      </c>
      <c r="B38" s="5" t="s">
        <v>30</v>
      </c>
      <c r="C38" s="3">
        <v>43162</v>
      </c>
      <c r="D38" s="3">
        <f t="shared" si="10"/>
        <v>43191</v>
      </c>
      <c r="E38" s="6">
        <v>52</v>
      </c>
      <c r="F38" s="23">
        <v>43167</v>
      </c>
      <c r="G38" s="4">
        <v>69.41</v>
      </c>
      <c r="H38" s="6">
        <f t="shared" si="11"/>
        <v>-24</v>
      </c>
      <c r="I38" s="7">
        <f t="shared" si="12"/>
        <v>-1665.84</v>
      </c>
      <c r="K38" s="34"/>
      <c r="L38" s="35"/>
      <c r="M38" s="35"/>
      <c r="N38" s="35"/>
      <c r="O38" s="11"/>
    </row>
    <row r="39" spans="1:15" x14ac:dyDescent="0.25">
      <c r="G39">
        <f>SUM(G14:G38)</f>
        <v>8785.7099999999991</v>
      </c>
      <c r="I39">
        <f>SUM(I14:I38)</f>
        <v>136432.18000000002</v>
      </c>
    </row>
    <row r="42" spans="1:15" x14ac:dyDescent="0.25">
      <c r="B42" t="s">
        <v>33</v>
      </c>
    </row>
    <row r="44" spans="1:15" x14ac:dyDescent="0.25">
      <c r="B44" s="27" t="s">
        <v>36</v>
      </c>
      <c r="E44" s="29" t="s">
        <v>35</v>
      </c>
      <c r="F44" t="s">
        <v>31</v>
      </c>
    </row>
    <row r="45" spans="1:15" x14ac:dyDescent="0.25">
      <c r="B45" s="28" t="s">
        <v>34</v>
      </c>
      <c r="F45" s="29" t="s">
        <v>32</v>
      </c>
    </row>
  </sheetData>
  <mergeCells count="5">
    <mergeCell ref="A1:I1"/>
    <mergeCell ref="A3:I3"/>
    <mergeCell ref="B5:I5"/>
    <mergeCell ref="G8:I8"/>
    <mergeCell ref="C8:F8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GENNAIO-MARZO 2018</vt:lpstr>
      <vt:lpstr>Foglio2</vt:lpstr>
      <vt:lpstr>Foglio3</vt:lpstr>
      <vt:lpstr>'GENNAIO-MARZO 2018'!Area_stampa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2018-10-26T09:02:19Z</dcterms:modified>
</cp:coreProperties>
</file>